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Аймани\МУНИЦИПАЛЬНЫЕ ПРОГРАММЫ\Отчеты\2022\1 кв\Отчеты о реализации муниципальных программ г. Грозного за 1 квартал 2022г\"/>
    </mc:Choice>
  </mc:AlternateContent>
  <bookViews>
    <workbookView xWindow="0" yWindow="0" windowWidth="24000" windowHeight="9375" activeTab="3"/>
  </bookViews>
  <sheets>
    <sheet name="Сведения о индикаторах" sheetId="3" r:id="rId1"/>
    <sheet name="Перечень мероприятий" sheetId="4" r:id="rId2"/>
    <sheet name="Ресурсное обеспеч. за счет МБ" sheetId="7" r:id="rId3"/>
    <sheet name="Ресурсное обесп. за счет всех " sheetId="8" r:id="rId4"/>
    <sheet name="Форма №7" sheetId="10" r:id="rId5"/>
  </sheets>
  <definedNames>
    <definedName name="_xlnm.Print_Area" localSheetId="0">'Сведения о индикаторах'!$A$1:$J$17</definedName>
  </definedNames>
  <calcPr calcId="152511"/>
</workbook>
</file>

<file path=xl/calcChain.xml><?xml version="1.0" encoding="utf-8"?>
<calcChain xmlns="http://schemas.openxmlformats.org/spreadsheetml/2006/main">
  <c r="D4" i="8" l="1"/>
  <c r="D5" i="8"/>
  <c r="E7" i="8" l="1"/>
  <c r="E8" i="8"/>
  <c r="F8" i="8" s="1"/>
  <c r="E6" i="7"/>
  <c r="G7" i="7"/>
  <c r="H6" i="3"/>
  <c r="H7" i="3"/>
  <c r="H9" i="3"/>
  <c r="H10" i="3"/>
  <c r="H13" i="3"/>
  <c r="H14" i="3"/>
  <c r="H15" i="3"/>
  <c r="H16" i="3"/>
  <c r="H17" i="3"/>
  <c r="H5" i="3"/>
  <c r="G14" i="3"/>
  <c r="G15" i="3"/>
  <c r="G16" i="3"/>
  <c r="G17" i="3"/>
  <c r="G13" i="3"/>
  <c r="G10" i="3"/>
  <c r="G9" i="3"/>
  <c r="G7" i="3"/>
  <c r="D6" i="7"/>
  <c r="G6" i="7"/>
  <c r="G6" i="3"/>
  <c r="G5" i="3"/>
  <c r="H8" i="7"/>
  <c r="G8" i="7"/>
  <c r="F6" i="7"/>
  <c r="H6" i="7" s="1"/>
  <c r="H7" i="7"/>
  <c r="E5" i="8" l="1"/>
  <c r="F5" i="8" s="1"/>
  <c r="F7" i="8"/>
  <c r="E4" i="8" l="1"/>
  <c r="F4" i="8" s="1"/>
</calcChain>
</file>

<file path=xl/sharedStrings.xml><?xml version="1.0" encoding="utf-8"?>
<sst xmlns="http://schemas.openxmlformats.org/spreadsheetml/2006/main" count="137" uniqueCount="104">
  <si>
    <t>№ п/п</t>
  </si>
  <si>
    <t>Наименование целевого показателя (индикатора)</t>
  </si>
  <si>
    <t>Единица измерения</t>
  </si>
  <si>
    <t>Наименование подпрограммы, основного мероприятия, мероприятия</t>
  </si>
  <si>
    <t>Ответственный исполнитель, соисполнители</t>
  </si>
  <si>
    <t>Ожидаемый непосредственный результат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</si>
  <si>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</si>
  <si>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</si>
  <si>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Всего</t>
  </si>
  <si>
    <t>Наименование муниципальной программы, подпрограммы</t>
  </si>
  <si>
    <t>Источник финансирования</t>
  </si>
  <si>
    <t>бюджет города Грозного</t>
  </si>
  <si>
    <t>в том числе:</t>
  </si>
  <si>
    <t>собственные средства бюджета города Грозного</t>
  </si>
  <si>
    <t>субсидии из бюджета Чеченской Республики</t>
  </si>
  <si>
    <t>субвенции из бюджета Чеченской Республики</t>
  </si>
  <si>
    <t>иные межбюджетные трансферты из бюджета Чеченской Республики, имеющие целевое назначение</t>
  </si>
  <si>
    <t>средства бюджета Чеченской Республики, планируемые к привлечению</t>
  </si>
  <si>
    <t xml:space="preserve">внебюджетные источники </t>
  </si>
  <si>
    <t>№
п/п</t>
  </si>
  <si>
    <t>Комитет городского хозяйства Мэрии города Грозного</t>
  </si>
  <si>
    <t>Благоустройство дворовых территорий многоквартирных домов</t>
  </si>
  <si>
    <t>Благоустройство территорий общего пользования города Грозного</t>
  </si>
  <si>
    <t>Улучшение благоустройства дворовых территорий многоквартирных домов и создание благоприятных и комфортных условий для проживания населения города Грозного.</t>
  </si>
  <si>
    <t>Создание благоприятных и комфортных условий для проживания населения города Грозного.</t>
  </si>
  <si>
    <t>Расходы бюджета города Грозного,
 тыс. рублей</t>
  </si>
  <si>
    <t>№ 
п/п</t>
  </si>
  <si>
    <t>Обеспечение физической, пространственной и информационной доступности  дворовых и общественных территорий для инвалидов и других маломобильных групп населения</t>
  </si>
  <si>
    <t>Количество благоустроенных дворовых территорий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 площадками для сбора отходов).</t>
  </si>
  <si>
    <t>Доля благоустроенных дворовых  территорий от общего количества  дворовых территорий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</si>
  <si>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муниципального образования)</t>
  </si>
  <si>
    <t xml:space="preserve"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 </t>
  </si>
  <si>
    <t xml:space="preserve">Доля населения, имеющего удобный пешеходный доступ площадками, специально оборудованным для отдыха, общения и проведения досуга, от общей численности населения муниципального образования (под удобным пешеходным доступом понимается возможность для пользователя площадки дойти до нее по обородованному твердым покрытием и освещенному маршруту в течение не более чем пяти минут) </t>
  </si>
  <si>
    <t>Количество общественных территорий (парки, скверы, набережные и т.д.)</t>
  </si>
  <si>
    <t>Доля и площадь благоустроенных общественных территорий (парки, скверы, набережные и т.д.) от общего количества таких территорий</t>
  </si>
  <si>
    <t>Доля и площадь благоустроенных общественных территорий (парки, скверы, набережные и т.д.) от общего количества таких территорий, нуждающихся в благоустройстве</t>
  </si>
  <si>
    <t xml:space="preserve">Площадь благоустроенных общественных территорий, приходящихся на 1 жителя муниципального образования </t>
  </si>
  <si>
    <t>Объем  финансового участия граждан, организаций в выполнении мероприятий по благоустройству дворовых территорий, общественных территорий (при наличии такой практики)</t>
  </si>
  <si>
    <t>Информация о наличии  трудового участия граждан, организаций в выполнении мероприятий по благоустройству дворовых территорий, общественных территорий (при наличии такой практики)</t>
  </si>
  <si>
    <t>ед.</t>
  </si>
  <si>
    <t>%</t>
  </si>
  <si>
    <t>ед. /кв.м.</t>
  </si>
  <si>
    <t>%/кв.м.</t>
  </si>
  <si>
    <t>кв.м.</t>
  </si>
  <si>
    <t>чел.</t>
  </si>
  <si>
    <t>факт на начало отчетного периода (за прошлый год)</t>
  </si>
  <si>
    <t>Значения целевого показателя (индикатора)</t>
  </si>
  <si>
    <t xml:space="preserve">план на конец отчетного (текущего) года </t>
  </si>
  <si>
    <t>факт на конец отчетного периода</t>
  </si>
  <si>
    <t>Абсолютное отклонение факта от плана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</si>
  <si>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</si>
  <si>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</si>
  <si>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</si>
  <si>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 xml:space="preserve">Срок выполнения плановый </t>
  </si>
  <si>
    <t xml:space="preserve">Срок выполнения фактический </t>
  </si>
  <si>
    <t xml:space="preserve">Достигнутый результат </t>
  </si>
  <si>
    <t>Проблемы, возникшие в ходе реализации меропрития</t>
  </si>
  <si>
    <t>-</t>
  </si>
  <si>
    <t>план на отчетный год</t>
  </si>
  <si>
    <t>план на отчетный период</t>
  </si>
  <si>
    <t xml:space="preserve">кассовое исполнение на конец отчетного периода </t>
  </si>
  <si>
    <t>к плану на отчетный год</t>
  </si>
  <si>
    <t xml:space="preserve">к плану на отчетный период </t>
  </si>
  <si>
    <t>Кассовые расходы, %</t>
  </si>
  <si>
    <t>Оценка расходов на отчетный год согласно муниципальной программе, тыс. руб.</t>
  </si>
  <si>
    <t>Фактические расходы на отчетную дату, тыс. руб.</t>
  </si>
  <si>
    <t>Отношение фактических расходов к оценке расходов, %</t>
  </si>
  <si>
    <t>№  п/п</t>
  </si>
  <si>
    <t>Вид правового акта</t>
  </si>
  <si>
    <t>Дата принятия</t>
  </si>
  <si>
    <t>Номер</t>
  </si>
  <si>
    <t>Суть изменений (краткое изложение)</t>
  </si>
  <si>
    <t xml:space="preserve">в том числе: посредством цифровой платформы </t>
  </si>
  <si>
    <t xml:space="preserve">Доля граждан, принявших участие в решении вопросов развития городской среды от общего количества граждан в возрасте от 14 лет, проживающих на территории г. Грозного </t>
  </si>
  <si>
    <t>2018 - 2024 годы</t>
  </si>
  <si>
    <t>Учет мнения горожан.  Повышение уровня вовлеченности заинтересованных граждан, организаций в реализацию мероприятий по благоустройству территорий города Грозного</t>
  </si>
  <si>
    <t>Улучшение внешнего облика города Грозного, повышение туристической привлекательности</t>
  </si>
  <si>
    <t>Разработка эскизов для художественного оформления фасадов многоквартирных домов  г. Грозного</t>
  </si>
  <si>
    <t>Муниципальная программа  «Формирование современной городской среды муниципального образования «город Грозный» 
на 2018 - 2024 годы»</t>
  </si>
  <si>
    <t>ъ</t>
  </si>
  <si>
    <t>366/924728</t>
  </si>
  <si>
    <t>82%/740251</t>
  </si>
  <si>
    <t>65%/505658</t>
  </si>
  <si>
    <t>391/975728</t>
  </si>
  <si>
    <t>82,2%/848782</t>
  </si>
  <si>
    <t>69%/593158</t>
  </si>
  <si>
    <t>100/114,7</t>
  </si>
  <si>
    <t>93,6/94,8</t>
  </si>
  <si>
    <t>100/100.</t>
  </si>
  <si>
    <t>0/14,7.</t>
  </si>
  <si>
    <t>6,1/17,3</t>
  </si>
  <si>
    <t>Мероприятия по рейтинговому голосованию в соответствии с Постановлением Правительства Российской Федерации от 16 декабря 2017 года № 1578 «О внесении изменений в правила предоставления и распределения субсидий из федерального бюджета бюджетам субъектов Российской Федерации    на поддержку государственных программ субъектов Российской Федерации и муниципальных программ формирования современной городской среды»</t>
  </si>
  <si>
    <t>1.1.</t>
  </si>
  <si>
    <t>1.2.</t>
  </si>
  <si>
    <t>Отчет об использовании бюджетных ассигнований бюджета города Грозного на реализацию муниципальной программы  «Формирование современной городской среды муниципального образования «городской округ "город Грозный» на 2018 - 2024 годы» за 1 квартал 2022 г.</t>
  </si>
  <si>
    <t>Отчет о выполнении основных мероприятий муниципальной программы 
«Формирование современной городской среды муниципального образования «городской округ "город Грозный» на 2018 - 2024 годы» за 1 квартал 2022 г.</t>
  </si>
  <si>
    <t>Отчет о достигнутых значениях целевых показателей (индикаторов) муниципальной программы  
«Формирование современной городской среды муниципального образования «городской округ «город Грозный» на 2018 - 2024 годы» за 1 квартал 2022 г.</t>
  </si>
  <si>
    <t>Отчет о расходах на реализацию 
муниципальной программы «Формирование современной городской среды муниципального образования «городской округ «город Грозный»  на 2018 - 2024 годы» за счет всех источников финансирования за 1 квартал 2022 г.</t>
  </si>
  <si>
    <t>1 квартал 2022 г.</t>
  </si>
  <si>
    <t>в 1 квартале мероприятия не проводились</t>
  </si>
  <si>
    <t xml:space="preserve">За отчетный период изменения в муниципальную программу не вносились </t>
  </si>
  <si>
    <t xml:space="preserve">Мероприятия проводятся </t>
  </si>
  <si>
    <t>Обеспечиваются благоприятные и комфортные условия для проживания граждан</t>
  </si>
  <si>
    <t>Форма 7. Сведения о внесенных изменениях в муниципальную программу «Формирование современной городской среды муниципального образования «городской округ «город Грозный»  
на 2018 - 2024 годы" за 1 квартал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</si>
</sst>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8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0" xfId="0" applyNumberFormat="1" applyFont="1"/>
    <xf numFmtId="49" fontId="4" fillId="0" borderId="1" xfId="0" applyNumberFormat="1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 indent="1"/>
    </xf>
    <xf numFmtId="164" fontId="2" fillId="3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wrapText="1" shrinkToFi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wrapText="1" shrinkToFit="1"/>
    </xf>
    <xf numFmtId="3" fontId="6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view="pageBreakPreview" topLeftCell="A7" zoomScaleSheetLayoutView="100" workbookViewId="0">
      <selection activeCell="F17" sqref="F17"/>
    </sheetView>
  </sheetViews>
  <sheetFormatPr defaultColWidth="8.85546875" defaultRowHeight="18.75" x14ac:dyDescent="0.3"/>
  <cols>
    <col min="1" max="1" width="7" style="4" customWidth="1"/>
    <col min="2" max="2" width="61.42578125" style="4" customWidth="1"/>
    <col min="3" max="3" width="12.85546875" style="4" customWidth="1"/>
    <col min="4" max="4" width="14.85546875" style="6" customWidth="1"/>
    <col min="5" max="8" width="14.28515625" style="4" customWidth="1"/>
    <col min="9" max="9" width="14.5703125" style="4" customWidth="1"/>
    <col min="10" max="10" width="15.28515625" style="4" customWidth="1"/>
    <col min="11" max="16384" width="8.85546875" style="4"/>
  </cols>
  <sheetData>
    <row r="1" spans="1:10" ht="37.5" customHeight="1" x14ac:dyDescent="0.3">
      <c r="F1" s="54"/>
      <c r="G1" s="54"/>
      <c r="H1" s="54"/>
      <c r="I1" s="54"/>
      <c r="J1" s="54"/>
    </row>
    <row r="2" spans="1:10" ht="52.5" customHeight="1" x14ac:dyDescent="0.3">
      <c r="A2" s="57" t="s">
        <v>96</v>
      </c>
      <c r="B2" s="57"/>
      <c r="C2" s="57"/>
      <c r="D2" s="57"/>
      <c r="E2" s="57"/>
      <c r="F2" s="57"/>
      <c r="G2" s="57"/>
      <c r="H2" s="57"/>
      <c r="I2" s="57"/>
      <c r="J2" s="57"/>
    </row>
    <row r="3" spans="1:10" ht="28.5" customHeight="1" x14ac:dyDescent="0.3">
      <c r="A3" s="61" t="s">
        <v>0</v>
      </c>
      <c r="B3" s="61" t="s">
        <v>1</v>
      </c>
      <c r="C3" s="61" t="s">
        <v>2</v>
      </c>
      <c r="D3" s="58" t="s">
        <v>46</v>
      </c>
      <c r="E3" s="59"/>
      <c r="F3" s="60"/>
      <c r="G3" s="55" t="s">
        <v>49</v>
      </c>
      <c r="H3" s="55" t="s">
        <v>50</v>
      </c>
      <c r="I3" s="55" t="s">
        <v>51</v>
      </c>
      <c r="J3" s="55" t="s">
        <v>52</v>
      </c>
    </row>
    <row r="4" spans="1:10" ht="58.5" customHeight="1" x14ac:dyDescent="0.3">
      <c r="A4" s="61"/>
      <c r="B4" s="61"/>
      <c r="C4" s="61"/>
      <c r="D4" s="30" t="s">
        <v>45</v>
      </c>
      <c r="E4" s="30" t="s">
        <v>47</v>
      </c>
      <c r="F4" s="7" t="s">
        <v>48</v>
      </c>
      <c r="G4" s="56"/>
      <c r="H4" s="56"/>
      <c r="I4" s="56"/>
      <c r="J4" s="56"/>
    </row>
    <row r="5" spans="1:10" ht="76.5" x14ac:dyDescent="0.3">
      <c r="A5" s="8">
        <v>1</v>
      </c>
      <c r="B5" s="20" t="s">
        <v>28</v>
      </c>
      <c r="C5" s="9" t="s">
        <v>39</v>
      </c>
      <c r="D5" s="31">
        <v>402</v>
      </c>
      <c r="E5" s="31">
        <v>427</v>
      </c>
      <c r="F5" s="31"/>
      <c r="G5" s="13">
        <f>F5-E5</f>
        <v>-427</v>
      </c>
      <c r="H5" s="34">
        <f>F5/E5*100</f>
        <v>0</v>
      </c>
      <c r="I5" s="34">
        <v>0</v>
      </c>
      <c r="J5" s="13"/>
    </row>
    <row r="6" spans="1:10" ht="25.5" x14ac:dyDescent="0.3">
      <c r="A6" s="13">
        <v>2</v>
      </c>
      <c r="B6" s="20" t="s">
        <v>29</v>
      </c>
      <c r="C6" s="9" t="s">
        <v>40</v>
      </c>
      <c r="D6" s="31">
        <v>56</v>
      </c>
      <c r="E6" s="31">
        <v>60</v>
      </c>
      <c r="F6" s="31"/>
      <c r="G6" s="13">
        <f>F6-E6</f>
        <v>-60</v>
      </c>
      <c r="H6" s="34">
        <f t="shared" ref="H6:H17" si="0">F6/E6*100</f>
        <v>0</v>
      </c>
      <c r="I6" s="34">
        <v>0</v>
      </c>
      <c r="J6" s="13"/>
    </row>
    <row r="7" spans="1:10" ht="51" x14ac:dyDescent="0.3">
      <c r="A7" s="13">
        <v>3</v>
      </c>
      <c r="B7" s="20" t="s">
        <v>30</v>
      </c>
      <c r="C7" s="9" t="s">
        <v>40</v>
      </c>
      <c r="D7" s="31">
        <v>52</v>
      </c>
      <c r="E7" s="31">
        <v>54.1</v>
      </c>
      <c r="F7" s="31">
        <v>54.1</v>
      </c>
      <c r="G7" s="13">
        <f>F7-E7</f>
        <v>0</v>
      </c>
      <c r="H7" s="34">
        <f t="shared" si="0"/>
        <v>100</v>
      </c>
      <c r="I7" s="34">
        <v>0</v>
      </c>
      <c r="J7" s="13"/>
    </row>
    <row r="8" spans="1:10" ht="51" x14ac:dyDescent="0.3">
      <c r="A8" s="8">
        <v>4</v>
      </c>
      <c r="B8" s="20" t="s">
        <v>31</v>
      </c>
      <c r="C8" s="9" t="s">
        <v>41</v>
      </c>
      <c r="D8" s="31" t="s">
        <v>80</v>
      </c>
      <c r="E8" s="31" t="s">
        <v>83</v>
      </c>
      <c r="F8" s="31"/>
      <c r="G8" s="13">
        <v>0</v>
      </c>
      <c r="H8" s="34" t="s">
        <v>87</v>
      </c>
      <c r="I8" s="34">
        <v>0</v>
      </c>
      <c r="J8" s="13"/>
    </row>
    <row r="9" spans="1:10" ht="89.25" x14ac:dyDescent="0.3">
      <c r="A9" s="8">
        <v>5</v>
      </c>
      <c r="B9" s="20" t="s">
        <v>32</v>
      </c>
      <c r="C9" s="9" t="s">
        <v>40</v>
      </c>
      <c r="D9" s="31">
        <v>55</v>
      </c>
      <c r="E9" s="31">
        <v>57</v>
      </c>
      <c r="F9" s="31">
        <v>57</v>
      </c>
      <c r="G9" s="13">
        <f>F9-E9</f>
        <v>0</v>
      </c>
      <c r="H9" s="34">
        <f t="shared" si="0"/>
        <v>100</v>
      </c>
      <c r="I9" s="34">
        <v>0</v>
      </c>
      <c r="J9" s="13"/>
    </row>
    <row r="10" spans="1:10" ht="25.5" x14ac:dyDescent="0.3">
      <c r="A10" s="8">
        <v>6</v>
      </c>
      <c r="B10" s="20" t="s">
        <v>33</v>
      </c>
      <c r="C10" s="9" t="s">
        <v>39</v>
      </c>
      <c r="D10" s="31">
        <v>41</v>
      </c>
      <c r="E10" s="31">
        <v>44</v>
      </c>
      <c r="F10" s="31">
        <v>44</v>
      </c>
      <c r="G10" s="13">
        <f>F10-E10</f>
        <v>0</v>
      </c>
      <c r="H10" s="34">
        <f t="shared" si="0"/>
        <v>100</v>
      </c>
      <c r="I10" s="34">
        <v>0</v>
      </c>
      <c r="J10" s="13"/>
    </row>
    <row r="11" spans="1:10" ht="25.5" x14ac:dyDescent="0.3">
      <c r="A11" s="8">
        <v>7</v>
      </c>
      <c r="B11" s="20" t="s">
        <v>34</v>
      </c>
      <c r="C11" s="9" t="s">
        <v>42</v>
      </c>
      <c r="D11" s="31" t="s">
        <v>81</v>
      </c>
      <c r="E11" s="33" t="s">
        <v>84</v>
      </c>
      <c r="F11" s="33"/>
      <c r="G11" s="13">
        <v>0</v>
      </c>
      <c r="H11" s="34" t="s">
        <v>86</v>
      </c>
      <c r="I11" s="34" t="s">
        <v>89</v>
      </c>
      <c r="J11" s="13"/>
    </row>
    <row r="12" spans="1:10" ht="38.25" x14ac:dyDescent="0.3">
      <c r="A12" s="8">
        <v>8</v>
      </c>
      <c r="B12" s="20" t="s">
        <v>35</v>
      </c>
      <c r="C12" s="9" t="s">
        <v>42</v>
      </c>
      <c r="D12" s="31" t="s">
        <v>82</v>
      </c>
      <c r="E12" s="31" t="s">
        <v>85</v>
      </c>
      <c r="F12" s="31"/>
      <c r="G12" s="13">
        <v>0</v>
      </c>
      <c r="H12" s="34" t="s">
        <v>88</v>
      </c>
      <c r="I12" s="34" t="s">
        <v>90</v>
      </c>
      <c r="J12" s="13"/>
    </row>
    <row r="13" spans="1:10" ht="25.5" x14ac:dyDescent="0.3">
      <c r="A13" s="8">
        <v>9</v>
      </c>
      <c r="B13" s="20" t="s">
        <v>36</v>
      </c>
      <c r="C13" s="9" t="s">
        <v>43</v>
      </c>
      <c r="D13" s="31">
        <v>2.5299999999999998</v>
      </c>
      <c r="E13" s="31">
        <v>2.9</v>
      </c>
      <c r="F13" s="31"/>
      <c r="G13" s="13">
        <f>F13-E13</f>
        <v>-2.9</v>
      </c>
      <c r="H13" s="34">
        <f t="shared" si="0"/>
        <v>0</v>
      </c>
      <c r="I13" s="34">
        <v>14.6</v>
      </c>
      <c r="J13" s="13"/>
    </row>
    <row r="14" spans="1:10" ht="38.25" x14ac:dyDescent="0.3">
      <c r="A14" s="8">
        <v>10</v>
      </c>
      <c r="B14" s="20" t="s">
        <v>37</v>
      </c>
      <c r="C14" s="9" t="s">
        <v>40</v>
      </c>
      <c r="D14" s="31">
        <v>1</v>
      </c>
      <c r="E14" s="31">
        <v>1</v>
      </c>
      <c r="F14" s="31"/>
      <c r="G14" s="13">
        <f>F14-E14</f>
        <v>-1</v>
      </c>
      <c r="H14" s="34">
        <f t="shared" si="0"/>
        <v>0</v>
      </c>
      <c r="I14" s="34">
        <v>0</v>
      </c>
      <c r="J14" s="13"/>
    </row>
    <row r="15" spans="1:10" ht="38.25" x14ac:dyDescent="0.3">
      <c r="A15" s="8">
        <v>11</v>
      </c>
      <c r="B15" s="20" t="s">
        <v>38</v>
      </c>
      <c r="C15" s="9" t="s">
        <v>44</v>
      </c>
      <c r="D15" s="31">
        <v>25000</v>
      </c>
      <c r="E15" s="31">
        <v>9500</v>
      </c>
      <c r="F15" s="31"/>
      <c r="G15" s="13">
        <f>F15-E15</f>
        <v>-9500</v>
      </c>
      <c r="H15" s="34">
        <f t="shared" si="0"/>
        <v>0</v>
      </c>
      <c r="I15" s="34">
        <v>-62</v>
      </c>
      <c r="J15" s="13"/>
    </row>
    <row r="16" spans="1:10" ht="38.25" x14ac:dyDescent="0.3">
      <c r="A16" s="13">
        <v>12</v>
      </c>
      <c r="B16" s="20" t="s">
        <v>73</v>
      </c>
      <c r="C16" s="14" t="s">
        <v>40</v>
      </c>
      <c r="D16" s="32">
        <v>15</v>
      </c>
      <c r="E16" s="32">
        <v>21</v>
      </c>
      <c r="F16" s="32"/>
      <c r="G16" s="13">
        <f>F16-E16</f>
        <v>-21</v>
      </c>
      <c r="H16" s="34">
        <f t="shared" si="0"/>
        <v>0</v>
      </c>
      <c r="I16" s="34">
        <v>40</v>
      </c>
      <c r="J16" s="13"/>
    </row>
    <row r="17" spans="1:10" ht="19.5" thickBot="1" x14ac:dyDescent="0.35">
      <c r="A17" s="13"/>
      <c r="B17" s="20" t="s">
        <v>72</v>
      </c>
      <c r="C17" s="14" t="s">
        <v>40</v>
      </c>
      <c r="D17" s="32">
        <v>6</v>
      </c>
      <c r="E17" s="35">
        <v>9</v>
      </c>
      <c r="F17" s="35"/>
      <c r="G17" s="13">
        <f>F17-E17</f>
        <v>-9</v>
      </c>
      <c r="H17" s="34">
        <f t="shared" si="0"/>
        <v>0</v>
      </c>
      <c r="I17" s="34">
        <v>50</v>
      </c>
      <c r="J17" s="13"/>
    </row>
    <row r="18" spans="1:10" x14ac:dyDescent="0.3">
      <c r="A18" s="15"/>
      <c r="B18" s="16"/>
      <c r="C18" s="16"/>
      <c r="D18" s="16"/>
      <c r="F18" s="16"/>
      <c r="G18" s="18"/>
      <c r="H18" s="18"/>
      <c r="I18" s="19"/>
      <c r="J18" s="17"/>
    </row>
  </sheetData>
  <mergeCells count="10">
    <mergeCell ref="F1:J1"/>
    <mergeCell ref="I3:I4"/>
    <mergeCell ref="J3:J4"/>
    <mergeCell ref="A2:J2"/>
    <mergeCell ref="D3:F3"/>
    <mergeCell ref="G3:G4"/>
    <mergeCell ref="H3:H4"/>
    <mergeCell ref="A3:A4"/>
    <mergeCell ref="B3:B4"/>
    <mergeCell ref="C3:C4"/>
  </mergeCells>
  <phoneticPr fontId="1" type="noConversion"/>
  <pageMargins left="0.70866141732283472" right="0.70866141732283472" top="0.55118110236220474" bottom="0.35433070866141736" header="0.31496062992125984" footer="0.31496062992125984"/>
  <pageSetup paperSize="9" scale="71" fitToHeight="3" orientation="landscape" r:id="rId1"/>
  <rowBreaks count="1" manualBreakCount="1">
    <brk id="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zoomScale="80" zoomScaleNormal="80" workbookViewId="0">
      <selection activeCell="F7" sqref="F7"/>
    </sheetView>
  </sheetViews>
  <sheetFormatPr defaultColWidth="8.85546875" defaultRowHeight="18.75" x14ac:dyDescent="0.3"/>
  <cols>
    <col min="1" max="1" width="7.42578125" style="2" customWidth="1"/>
    <col min="2" max="2" width="35.140625" style="2" customWidth="1"/>
    <col min="3" max="3" width="22.85546875" style="2" customWidth="1"/>
    <col min="4" max="4" width="16.140625" style="2" customWidth="1"/>
    <col min="5" max="5" width="18.140625" style="2" customWidth="1"/>
    <col min="6" max="6" width="37.42578125" style="2" customWidth="1"/>
    <col min="7" max="7" width="38.5703125" style="2" customWidth="1"/>
    <col min="8" max="8" width="24.7109375" style="2" customWidth="1"/>
    <col min="9" max="16384" width="8.85546875" style="2"/>
  </cols>
  <sheetData>
    <row r="1" spans="1:8" ht="45" customHeight="1" x14ac:dyDescent="0.3">
      <c r="F1" s="64"/>
      <c r="G1" s="64"/>
      <c r="H1" s="64"/>
    </row>
    <row r="2" spans="1:8" ht="46.5" customHeight="1" x14ac:dyDescent="0.3">
      <c r="A2" s="62" t="s">
        <v>95</v>
      </c>
      <c r="B2" s="63"/>
      <c r="C2" s="63"/>
      <c r="D2" s="63"/>
      <c r="E2" s="63"/>
      <c r="F2" s="63"/>
      <c r="G2" s="63"/>
      <c r="H2" s="63"/>
    </row>
    <row r="3" spans="1:8" x14ac:dyDescent="0.3">
      <c r="A3" s="1" t="s">
        <v>79</v>
      </c>
      <c r="B3" s="21"/>
      <c r="C3" s="21"/>
      <c r="D3" s="21"/>
      <c r="E3" s="21"/>
      <c r="F3" s="21"/>
      <c r="G3" s="21"/>
      <c r="H3" s="21"/>
    </row>
    <row r="4" spans="1:8" ht="64.5" customHeight="1" x14ac:dyDescent="0.3">
      <c r="A4" s="22" t="s">
        <v>19</v>
      </c>
      <c r="B4" s="23" t="s">
        <v>3</v>
      </c>
      <c r="C4" s="23" t="s">
        <v>4</v>
      </c>
      <c r="D4" s="23" t="s">
        <v>53</v>
      </c>
      <c r="E4" s="23" t="s">
        <v>54</v>
      </c>
      <c r="F4" s="23" t="s">
        <v>5</v>
      </c>
      <c r="G4" s="23" t="s">
        <v>55</v>
      </c>
      <c r="H4" s="23" t="s">
        <v>56</v>
      </c>
    </row>
    <row r="5" spans="1:8" ht="94.5" x14ac:dyDescent="0.3">
      <c r="A5" s="23">
        <v>1</v>
      </c>
      <c r="B5" s="24" t="s">
        <v>21</v>
      </c>
      <c r="C5" s="23" t="s">
        <v>20</v>
      </c>
      <c r="D5" s="23" t="s">
        <v>74</v>
      </c>
      <c r="E5" s="23" t="s">
        <v>98</v>
      </c>
      <c r="F5" s="24" t="s">
        <v>23</v>
      </c>
      <c r="G5" s="24" t="s">
        <v>99</v>
      </c>
      <c r="H5" s="23" t="s">
        <v>57</v>
      </c>
    </row>
    <row r="6" spans="1:8" ht="63" x14ac:dyDescent="0.3">
      <c r="A6" s="23">
        <v>2</v>
      </c>
      <c r="B6" s="24" t="s">
        <v>22</v>
      </c>
      <c r="C6" s="23" t="s">
        <v>20</v>
      </c>
      <c r="D6" s="23" t="s">
        <v>74</v>
      </c>
      <c r="E6" s="23" t="s">
        <v>98</v>
      </c>
      <c r="F6" s="24" t="s">
        <v>24</v>
      </c>
      <c r="G6" s="24" t="s">
        <v>99</v>
      </c>
      <c r="H6" s="23" t="s">
        <v>57</v>
      </c>
    </row>
    <row r="7" spans="1:8" ht="110.25" x14ac:dyDescent="0.3">
      <c r="A7" s="23">
        <v>3</v>
      </c>
      <c r="B7" s="24" t="s">
        <v>27</v>
      </c>
      <c r="C7" s="23" t="s">
        <v>20</v>
      </c>
      <c r="D7" s="23" t="s">
        <v>74</v>
      </c>
      <c r="E7" s="23" t="s">
        <v>98</v>
      </c>
      <c r="F7" s="24" t="s">
        <v>24</v>
      </c>
      <c r="G7" s="24" t="s">
        <v>102</v>
      </c>
      <c r="H7" s="23" t="s">
        <v>57</v>
      </c>
    </row>
    <row r="8" spans="1:8" ht="241.5" customHeight="1" x14ac:dyDescent="0.3">
      <c r="A8" s="45">
        <v>4</v>
      </c>
      <c r="B8" s="25" t="s">
        <v>91</v>
      </c>
      <c r="C8" s="23" t="s">
        <v>20</v>
      </c>
      <c r="D8" s="23" t="s">
        <v>74</v>
      </c>
      <c r="E8" s="23" t="s">
        <v>98</v>
      </c>
      <c r="F8" s="24" t="s">
        <v>75</v>
      </c>
      <c r="G8" s="24" t="s">
        <v>99</v>
      </c>
      <c r="H8" s="46" t="s">
        <v>57</v>
      </c>
    </row>
    <row r="9" spans="1:8" ht="74.25" customHeight="1" x14ac:dyDescent="0.3">
      <c r="A9" s="45">
        <v>5</v>
      </c>
      <c r="B9" s="25" t="s">
        <v>77</v>
      </c>
      <c r="C9" s="23" t="s">
        <v>20</v>
      </c>
      <c r="D9" s="23" t="s">
        <v>74</v>
      </c>
      <c r="E9" s="23" t="s">
        <v>98</v>
      </c>
      <c r="F9" s="26" t="s">
        <v>76</v>
      </c>
      <c r="G9" s="24" t="s">
        <v>101</v>
      </c>
      <c r="H9" s="46" t="s">
        <v>57</v>
      </c>
    </row>
  </sheetData>
  <mergeCells count="2">
    <mergeCell ref="A2:H2"/>
    <mergeCell ref="F1:H1"/>
  </mergeCells>
  <pageMargins left="0.70866141732283472" right="0.70866141732283472" top="0.74803149606299213" bottom="0.74803149606299213" header="0.31496062992125984" footer="0.31496062992125984"/>
  <pageSetup paperSize="9" scale="63" fitToHeight="1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"/>
  <sheetViews>
    <sheetView zoomScale="70" zoomScaleNormal="70" workbookViewId="0">
      <selection activeCell="E1" sqref="E1:H1"/>
    </sheetView>
  </sheetViews>
  <sheetFormatPr defaultColWidth="8.85546875" defaultRowHeight="18.75" x14ac:dyDescent="0.3"/>
  <cols>
    <col min="1" max="1" width="8.85546875" style="4"/>
    <col min="2" max="2" width="36.28515625" style="4" customWidth="1"/>
    <col min="3" max="3" width="29" style="4" customWidth="1"/>
    <col min="4" max="4" width="18.42578125" style="4" customWidth="1"/>
    <col min="5" max="5" width="17.7109375" style="4" customWidth="1"/>
    <col min="6" max="6" width="16.7109375" style="4" customWidth="1"/>
    <col min="7" max="7" width="17.28515625" style="4" customWidth="1"/>
    <col min="8" max="8" width="16" style="4" customWidth="1"/>
    <col min="9" max="16384" width="8.85546875" style="4"/>
  </cols>
  <sheetData>
    <row r="1" spans="1:11" ht="43.5" customHeight="1" x14ac:dyDescent="0.3">
      <c r="E1" s="65"/>
      <c r="F1" s="65"/>
      <c r="G1" s="65"/>
      <c r="H1" s="65"/>
    </row>
    <row r="2" spans="1:11" ht="62.25" customHeight="1" x14ac:dyDescent="0.3">
      <c r="A2" s="62" t="s">
        <v>94</v>
      </c>
      <c r="B2" s="62"/>
      <c r="C2" s="62"/>
      <c r="D2" s="62"/>
      <c r="E2" s="62"/>
      <c r="F2" s="62"/>
      <c r="G2" s="62"/>
      <c r="H2" s="62"/>
    </row>
    <row r="3" spans="1:11" x14ac:dyDescent="0.3">
      <c r="B3" s="3"/>
    </row>
    <row r="4" spans="1:11" ht="33" customHeight="1" x14ac:dyDescent="0.3">
      <c r="A4" s="66" t="s">
        <v>26</v>
      </c>
      <c r="B4" s="66" t="s">
        <v>6</v>
      </c>
      <c r="C4" s="66" t="s">
        <v>7</v>
      </c>
      <c r="D4" s="68" t="s">
        <v>25</v>
      </c>
      <c r="E4" s="69"/>
      <c r="F4" s="70"/>
      <c r="G4" s="68" t="s">
        <v>63</v>
      </c>
      <c r="H4" s="70"/>
    </row>
    <row r="5" spans="1:11" ht="88.5" customHeight="1" x14ac:dyDescent="0.3">
      <c r="A5" s="67"/>
      <c r="B5" s="67"/>
      <c r="C5" s="67"/>
      <c r="D5" s="23" t="s">
        <v>58</v>
      </c>
      <c r="E5" s="23" t="s">
        <v>59</v>
      </c>
      <c r="F5" s="23" t="s">
        <v>60</v>
      </c>
      <c r="G5" s="23" t="s">
        <v>61</v>
      </c>
      <c r="H5" s="23" t="s">
        <v>62</v>
      </c>
    </row>
    <row r="6" spans="1:11" ht="97.5" customHeight="1" x14ac:dyDescent="0.3">
      <c r="A6" s="27">
        <v>1</v>
      </c>
      <c r="B6" s="43" t="s">
        <v>78</v>
      </c>
      <c r="C6" s="23" t="s">
        <v>20</v>
      </c>
      <c r="D6" s="40">
        <f>D7+D8</f>
        <v>281228.7</v>
      </c>
      <c r="E6" s="40">
        <f>E7+E8</f>
        <v>30189.75</v>
      </c>
      <c r="F6" s="40">
        <f>F7+F8</f>
        <v>30189.75</v>
      </c>
      <c r="G6" s="41">
        <f t="shared" ref="G6:H8" si="0">E6/D6*100</f>
        <v>10.734946326601801</v>
      </c>
      <c r="H6" s="41">
        <f t="shared" si="0"/>
        <v>100</v>
      </c>
    </row>
    <row r="7" spans="1:11" ht="71.25" customHeight="1" x14ac:dyDescent="0.3">
      <c r="A7" s="27" t="s">
        <v>92</v>
      </c>
      <c r="B7" s="44" t="s">
        <v>21</v>
      </c>
      <c r="C7" s="23" t="s">
        <v>20</v>
      </c>
      <c r="D7" s="40">
        <v>20000</v>
      </c>
      <c r="E7" s="40">
        <v>189.75</v>
      </c>
      <c r="F7" s="40">
        <v>189.75</v>
      </c>
      <c r="G7" s="41">
        <f t="shared" si="0"/>
        <v>0.94874999999999998</v>
      </c>
      <c r="H7" s="41">
        <f t="shared" si="0"/>
        <v>100</v>
      </c>
      <c r="K7" s="28"/>
    </row>
    <row r="8" spans="1:11" ht="69.75" customHeight="1" x14ac:dyDescent="0.3">
      <c r="A8" s="29" t="s">
        <v>93</v>
      </c>
      <c r="B8" s="44" t="s">
        <v>22</v>
      </c>
      <c r="C8" s="23" t="s">
        <v>20</v>
      </c>
      <c r="D8" s="42">
        <v>261228.7</v>
      </c>
      <c r="E8" s="42">
        <v>30000</v>
      </c>
      <c r="F8" s="42">
        <v>30000</v>
      </c>
      <c r="G8" s="41">
        <f t="shared" si="0"/>
        <v>11.484189907157981</v>
      </c>
      <c r="H8" s="41">
        <f t="shared" si="0"/>
        <v>100</v>
      </c>
    </row>
    <row r="10" spans="1:11" x14ac:dyDescent="0.3">
      <c r="E10" s="28"/>
    </row>
  </sheetData>
  <mergeCells count="7">
    <mergeCell ref="E1:H1"/>
    <mergeCell ref="B4:B5"/>
    <mergeCell ref="C4:C5"/>
    <mergeCell ref="A4:A5"/>
    <mergeCell ref="D4:F4"/>
    <mergeCell ref="G4:H4"/>
    <mergeCell ref="A2:H2"/>
  </mergeCells>
  <pageMargins left="0.70866141732283472" right="0.70866141732283472" top="0.74803149606299213" bottom="0.74803149606299213" header="0.31496062992125984" footer="0.31496062992125984"/>
  <pageSetup paperSize="9" scale="81" fitToHeight="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tabSelected="1" zoomScale="98" zoomScaleNormal="98" zoomScaleSheetLayoutView="85" workbookViewId="0">
      <selection activeCell="F8" sqref="F8"/>
    </sheetView>
  </sheetViews>
  <sheetFormatPr defaultColWidth="8.85546875" defaultRowHeight="15" x14ac:dyDescent="0.25"/>
  <cols>
    <col min="1" max="1" width="6.28515625" style="5" customWidth="1"/>
    <col min="2" max="2" width="27.28515625" style="5" customWidth="1"/>
    <col min="3" max="3" width="29.7109375" style="5" customWidth="1"/>
    <col min="4" max="4" width="23.7109375" style="5" customWidth="1"/>
    <col min="5" max="5" width="21.85546875" style="5" customWidth="1"/>
    <col min="6" max="6" width="26.28515625" style="5" customWidth="1"/>
    <col min="7" max="16384" width="8.85546875" style="5"/>
  </cols>
  <sheetData>
    <row r="1" spans="1:6" ht="34.5" customHeight="1" x14ac:dyDescent="0.25">
      <c r="A1" s="1"/>
      <c r="D1" s="73"/>
      <c r="E1" s="73"/>
      <c r="F1" s="73"/>
    </row>
    <row r="2" spans="1:6" ht="58.5" customHeight="1" x14ac:dyDescent="0.25">
      <c r="A2" s="57" t="s">
        <v>97</v>
      </c>
      <c r="B2" s="57"/>
      <c r="C2" s="57"/>
      <c r="D2" s="57"/>
      <c r="E2" s="57"/>
      <c r="F2" s="57"/>
    </row>
    <row r="3" spans="1:6" ht="51" x14ac:dyDescent="0.25">
      <c r="A3" s="11" t="s">
        <v>19</v>
      </c>
      <c r="B3" s="11" t="s">
        <v>9</v>
      </c>
      <c r="C3" s="11" t="s">
        <v>10</v>
      </c>
      <c r="D3" s="11" t="s">
        <v>64</v>
      </c>
      <c r="E3" s="11" t="s">
        <v>65</v>
      </c>
      <c r="F3" s="11" t="s">
        <v>66</v>
      </c>
    </row>
    <row r="4" spans="1:6" x14ac:dyDescent="0.25">
      <c r="A4" s="71"/>
      <c r="B4" s="72" t="s">
        <v>78</v>
      </c>
      <c r="C4" s="36" t="s">
        <v>8</v>
      </c>
      <c r="D4" s="10">
        <f>D5</f>
        <v>281228.7</v>
      </c>
      <c r="E4" s="10">
        <f>E5</f>
        <v>30189.75</v>
      </c>
      <c r="F4" s="53">
        <f>E4/D4*100</f>
        <v>10.734946326601801</v>
      </c>
    </row>
    <row r="5" spans="1:6" ht="24.75" customHeight="1" x14ac:dyDescent="0.25">
      <c r="A5" s="71"/>
      <c r="B5" s="72"/>
      <c r="C5" s="37" t="s">
        <v>11</v>
      </c>
      <c r="D5" s="10">
        <f>D7+D8</f>
        <v>281228.7</v>
      </c>
      <c r="E5" s="10">
        <f>E7+E8+E9+E10+E11+E12</f>
        <v>30189.75</v>
      </c>
      <c r="F5" s="53">
        <f>E5/D5*100</f>
        <v>10.734946326601801</v>
      </c>
    </row>
    <row r="6" spans="1:6" ht="18.75" customHeight="1" x14ac:dyDescent="0.25">
      <c r="A6" s="71"/>
      <c r="B6" s="72"/>
      <c r="C6" s="39" t="s">
        <v>12</v>
      </c>
      <c r="D6" s="10"/>
      <c r="E6" s="10"/>
      <c r="F6" s="53"/>
    </row>
    <row r="7" spans="1:6" ht="35.25" customHeight="1" x14ac:dyDescent="0.25">
      <c r="A7" s="71"/>
      <c r="B7" s="72"/>
      <c r="C7" s="39" t="s">
        <v>13</v>
      </c>
      <c r="D7" s="10">
        <v>20000</v>
      </c>
      <c r="E7" s="10">
        <f>'Ресурсное обеспеч. за счет МБ'!E7+30</f>
        <v>219.75</v>
      </c>
      <c r="F7" s="53">
        <f>E7/D7*100</f>
        <v>1.0987500000000001</v>
      </c>
    </row>
    <row r="8" spans="1:6" ht="28.5" customHeight="1" x14ac:dyDescent="0.25">
      <c r="A8" s="71"/>
      <c r="B8" s="72"/>
      <c r="C8" s="39" t="s">
        <v>14</v>
      </c>
      <c r="D8" s="10">
        <v>261228.7</v>
      </c>
      <c r="E8" s="10">
        <f>'Ресурсное обеспеч. за счет МБ'!E8-30</f>
        <v>29970</v>
      </c>
      <c r="F8" s="53">
        <f>E8/D8*100</f>
        <v>11.472705717250822</v>
      </c>
    </row>
    <row r="9" spans="1:6" ht="33" customHeight="1" x14ac:dyDescent="0.25">
      <c r="A9" s="71"/>
      <c r="B9" s="72"/>
      <c r="C9" s="39" t="s">
        <v>15</v>
      </c>
      <c r="D9" s="10">
        <v>0</v>
      </c>
      <c r="E9" s="10">
        <v>0</v>
      </c>
      <c r="F9" s="53"/>
    </row>
    <row r="10" spans="1:6" ht="65.25" customHeight="1" x14ac:dyDescent="0.25">
      <c r="A10" s="71"/>
      <c r="B10" s="72"/>
      <c r="C10" s="39" t="s">
        <v>16</v>
      </c>
      <c r="D10" s="10">
        <v>0</v>
      </c>
      <c r="E10" s="10">
        <v>0</v>
      </c>
      <c r="F10" s="53">
        <v>0</v>
      </c>
    </row>
    <row r="11" spans="1:6" ht="40.5" customHeight="1" x14ac:dyDescent="0.25">
      <c r="A11" s="71"/>
      <c r="B11" s="72"/>
      <c r="C11" s="37" t="s">
        <v>17</v>
      </c>
      <c r="D11" s="10">
        <v>0</v>
      </c>
      <c r="E11" s="10">
        <v>0</v>
      </c>
      <c r="F11" s="10"/>
    </row>
    <row r="12" spans="1:6" ht="24.75" customHeight="1" x14ac:dyDescent="0.25">
      <c r="A12" s="71"/>
      <c r="B12" s="72"/>
      <c r="C12" s="37" t="s">
        <v>18</v>
      </c>
      <c r="D12" s="38">
        <v>0</v>
      </c>
      <c r="E12" s="10">
        <v>0</v>
      </c>
      <c r="F12" s="12"/>
    </row>
  </sheetData>
  <mergeCells count="4">
    <mergeCell ref="A2:F2"/>
    <mergeCell ref="A4:A12"/>
    <mergeCell ref="B4:B12"/>
    <mergeCell ref="D1:F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zoomScale="70" zoomScaleNormal="70" workbookViewId="0">
      <selection activeCell="E15" sqref="E15"/>
    </sheetView>
  </sheetViews>
  <sheetFormatPr defaultRowHeight="15" x14ac:dyDescent="0.25"/>
  <cols>
    <col min="1" max="1" width="4.7109375" customWidth="1"/>
    <col min="2" max="2" width="33.5703125" customWidth="1"/>
    <col min="3" max="3" width="16.5703125" customWidth="1"/>
    <col min="4" max="4" width="11.140625" customWidth="1"/>
    <col min="5" max="5" width="78.85546875" customWidth="1"/>
  </cols>
  <sheetData>
    <row r="1" spans="1:5" ht="64.5" customHeight="1" x14ac:dyDescent="0.25">
      <c r="E1" s="52"/>
    </row>
    <row r="2" spans="1:5" ht="60.75" customHeight="1" x14ac:dyDescent="0.25">
      <c r="A2" s="57" t="s">
        <v>103</v>
      </c>
      <c r="B2" s="57"/>
      <c r="C2" s="57"/>
      <c r="D2" s="57"/>
      <c r="E2" s="57"/>
    </row>
    <row r="3" spans="1:5" ht="47.25" customHeight="1" x14ac:dyDescent="0.25">
      <c r="A3" s="51" t="s">
        <v>67</v>
      </c>
      <c r="B3" s="51" t="s">
        <v>68</v>
      </c>
      <c r="C3" s="51" t="s">
        <v>69</v>
      </c>
      <c r="D3" s="51" t="s">
        <v>70</v>
      </c>
      <c r="E3" s="51" t="s">
        <v>71</v>
      </c>
    </row>
    <row r="4" spans="1:5" ht="59.25" customHeight="1" x14ac:dyDescent="0.25">
      <c r="A4" s="47">
        <v>1</v>
      </c>
      <c r="B4" s="48" t="s">
        <v>100</v>
      </c>
      <c r="C4" s="49"/>
      <c r="D4" s="47"/>
      <c r="E4" s="50"/>
    </row>
  </sheetData>
  <mergeCells count="1">
    <mergeCell ref="A2:E2"/>
  </mergeCells>
  <pageMargins left="0.51" right="0.4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Сведения о индикаторах</vt:lpstr>
      <vt:lpstr>Перечень мероприятий</vt:lpstr>
      <vt:lpstr>Ресурсное обеспеч. за счет МБ</vt:lpstr>
      <vt:lpstr>Ресурсное обесп. за счет всех </vt:lpstr>
      <vt:lpstr>Форма №7</vt:lpstr>
      <vt:lpstr>'Сведения о индикаторах'!Область_печати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</dc:creator>
  <cp:lastModifiedBy>Admin</cp:lastModifiedBy>
  <cp:lastPrinted>2022-06-07T10:07:30Z</cp:lastPrinted>
  <dcterms:created xsi:type="dcterms:W3CDTF">2015-09-12T12:04:19Z</dcterms:created>
  <dcterms:modified xsi:type="dcterms:W3CDTF">2022-07-01T14:38:33Z</dcterms:modified>
</cp:coreProperties>
</file>